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<sst xmlns="http://schemas.openxmlformats.org/spreadsheetml/2006/main" count="921" uniqueCount="74">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</sst>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D15" sqref="AD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76">
        <f>6668.1+1045.1</f>
        <v>7713.200000000001</v>
      </c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62"/>
      <c r="AD8" s="41">
        <v>83358.3</v>
      </c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80" sqref="J8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12117.8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76"/>
      <c r="AE7" s="49"/>
    </row>
    <row r="8" spans="1:53" ht="18" customHeight="1">
      <c r="A8" s="61" t="s">
        <v>37</v>
      </c>
      <c r="B8" s="41">
        <f>SUM(D8:Z8)</f>
        <v>20630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78955.30000000002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24408.600000000006</v>
      </c>
      <c r="AE9" s="51">
        <f>AE10+AE15+AE24+AE33+AE47+AE52+AE54+AE61+AE62+AE71+AE72+AE75+AE87+AE80+AE82+AE81+AE69+AE88+AE90+AE89+AE70+AE40+AE91</f>
        <v>82225.5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1338.5</v>
      </c>
      <c r="AE10" s="28">
        <f>B10+C10-AD10</f>
        <v>4805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1100</v>
      </c>
      <c r="AE11" s="28">
        <f>B11+C11-AD11</f>
        <v>2843.5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50.9</v>
      </c>
      <c r="AE12" s="28">
        <f>B12+C12-AD12</f>
        <v>401.20000000000005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187.6</v>
      </c>
      <c r="AE14" s="28">
        <f>AE10-AE11-AE12-AE13</f>
        <v>1560.3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5224.900000000001</v>
      </c>
      <c r="AE15" s="28">
        <f aca="true" t="shared" si="3" ref="AE15:AE31">B15+C15-AD15</f>
        <v>23455.5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2567.8</v>
      </c>
      <c r="AE16" s="72">
        <f t="shared" si="3"/>
        <v>10596.900000000001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4757.7</v>
      </c>
      <c r="AE17" s="28">
        <f t="shared" si="3"/>
        <v>12560.599999999999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16.2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303.5</v>
      </c>
      <c r="AE19" s="28">
        <f t="shared" si="3"/>
        <v>2468.4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85</v>
      </c>
      <c r="AE20" s="28">
        <f t="shared" si="3"/>
        <v>7194.9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1.2</v>
      </c>
      <c r="AE21" s="28">
        <f t="shared" si="3"/>
        <v>61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77.5000000000004</v>
      </c>
      <c r="AE23" s="28">
        <f t="shared" si="3"/>
        <v>1154.3999999999996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11024.3</v>
      </c>
      <c r="AE24" s="28">
        <f t="shared" si="3"/>
        <v>16341.3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8026.1</v>
      </c>
      <c r="AE25" s="72">
        <f t="shared" si="3"/>
        <v>10757.999999999998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10274.099999999999</v>
      </c>
      <c r="AE26" s="28">
        <f t="shared" si="3"/>
        <v>11199.300000000003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277.2</v>
      </c>
      <c r="AE27" s="28">
        <f t="shared" si="3"/>
        <v>2870.7</v>
      </c>
    </row>
    <row r="28" spans="1:31" ht="15.75">
      <c r="A28" s="3" t="s">
        <v>1</v>
      </c>
      <c r="B28" s="23">
        <v>262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78.7</v>
      </c>
      <c r="AE28" s="28">
        <f t="shared" si="3"/>
        <v>196.3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188.20000000000002</v>
      </c>
      <c r="AE29" s="28">
        <f t="shared" si="3"/>
        <v>819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129.6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233.2999999999972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206.1000000000006</v>
      </c>
      <c r="AE32" s="28">
        <f>AE24-AE26-AE27-AE28-AE29-AE30-AE31</f>
        <v>1126.3999999999965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50.3</v>
      </c>
      <c r="AE33" s="28">
        <f aca="true" t="shared" si="6" ref="AE33:AE38">B33+C33-AD33</f>
        <v>1670.2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50.3</v>
      </c>
      <c r="AE34" s="28">
        <f t="shared" si="6"/>
        <v>129.5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116.3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50.7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1284.6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89.10000000000014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180.2</v>
      </c>
      <c r="AE40" s="28">
        <f aca="true" t="shared" si="8" ref="AE40:AE45">B40+C40-AD40</f>
        <v>566.5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158.4</v>
      </c>
      <c r="AE41" s="28">
        <f t="shared" si="8"/>
        <v>507.70000000000005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14.9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19.799999999999997</v>
      </c>
      <c r="AE46" s="28">
        <f>AE40-AE41-AE42-AE43-AE44-AE45</f>
        <v>37.899999999999956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148.89999999999998</v>
      </c>
      <c r="AE47" s="28">
        <f>B47+C47-AD47</f>
        <v>2636.1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145.7</v>
      </c>
      <c r="AE49" s="28">
        <f>B49+C49-AD49</f>
        <v>2354.4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3.1999999999999957</v>
      </c>
      <c r="AE51" s="28">
        <f>AE47-AE49-AE48</f>
        <v>281.6999999999998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3346.4</v>
      </c>
      <c r="AE52" s="28">
        <f aca="true" t="shared" si="12" ref="AE52:AE59">B52+C52-AD52</f>
        <v>2774.2999999999997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185</v>
      </c>
      <c r="AE53" s="28">
        <f t="shared" si="12"/>
        <v>693.6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897.2</v>
      </c>
      <c r="AE54" s="23">
        <f t="shared" si="12"/>
        <v>3220.4000000000005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471.9</v>
      </c>
      <c r="AE55" s="23">
        <f t="shared" si="12"/>
        <v>2134.1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0.2</v>
      </c>
      <c r="AE57" s="23">
        <f t="shared" si="12"/>
        <v>380.4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425.1000000000001</v>
      </c>
      <c r="AE60" s="23">
        <f>AE54-AE55-AE57-AE59-AE56-AE58</f>
        <v>685.9000000000007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11</v>
      </c>
      <c r="AE61" s="23">
        <f aca="true" t="shared" si="15" ref="AE61:AE67">B61+C61-AD61</f>
        <v>78.3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237.6</v>
      </c>
      <c r="AE62" s="23">
        <f t="shared" si="15"/>
        <v>1213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219.2</v>
      </c>
      <c r="AE63" s="23">
        <f t="shared" si="15"/>
        <v>372.3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39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23">
        <f t="shared" si="15"/>
        <v>24.1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18.4</v>
      </c>
      <c r="AE68" s="23">
        <f>AE62-AE63-AE66-AE67-AE65-AE64</f>
        <v>777.6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6.6000000000000005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681.2</v>
      </c>
      <c r="AE72" s="31">
        <f t="shared" si="17"/>
        <v>2665.7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20</v>
      </c>
      <c r="AE74" s="31">
        <f t="shared" si="17"/>
        <v>99.69999999999999</v>
      </c>
    </row>
    <row r="75" spans="1:31" s="11" customFormat="1" ht="31.5">
      <c r="A75" s="12" t="s">
        <v>21</v>
      </c>
      <c r="B75" s="23"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30.8</v>
      </c>
      <c r="AE75" s="31">
        <f t="shared" si="17"/>
        <v>565.2</v>
      </c>
    </row>
    <row r="76" spans="1:31" s="11" customFormat="1" ht="15.75">
      <c r="A76" s="3" t="s">
        <v>5</v>
      </c>
      <c r="B76" s="23">
        <v>68.8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26.2</v>
      </c>
      <c r="AE76" s="31">
        <f t="shared" si="17"/>
        <v>48.5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2094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445.4</v>
      </c>
      <c r="AE87" s="23">
        <f t="shared" si="17"/>
        <v>609.1999999999999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170.1</v>
      </c>
      <c r="AE88" s="23">
        <f t="shared" si="17"/>
        <v>3647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</f>
        <v>13798.5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13798.5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78955.3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24408.600000000006</v>
      </c>
      <c r="AE93" s="59">
        <f>AE10+AE15+AE24+AE33+AE47+AE52+AE54+AE61+AE62+AE69+AE71+AE72+AE75+AE80+AE81+AE82+AE87+AE88+AE89+AE90+AE70+AE40+AE91</f>
        <v>82225.5</v>
      </c>
    </row>
    <row r="94" spans="1:31" ht="15.75">
      <c r="A94" s="3" t="s">
        <v>5</v>
      </c>
      <c r="B94" s="23">
        <f aca="true" t="shared" si="19" ref="B94:AB94">B11+B17+B26+B34+B55+B63+B73+B41+B76</f>
        <v>44167.30000000001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17057.800000000003</v>
      </c>
      <c r="AE94" s="28">
        <f>B94+C94-AD94</f>
        <v>29795.600000000006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529.6999999999999</v>
      </c>
      <c r="AE95" s="28">
        <f>B95+C95-AD95</f>
        <v>9678.7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277.2</v>
      </c>
      <c r="AE96" s="28">
        <f>B96+C96-AD96</f>
        <v>2957.2</v>
      </c>
    </row>
    <row r="97" spans="1:31" ht="15.75">
      <c r="A97" s="3" t="s">
        <v>1</v>
      </c>
      <c r="B97" s="23">
        <f aca="true" t="shared" si="22" ref="B97:Y97">B19+B28+B65+B35+B43+B56+B48+B78</f>
        <v>1216.8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384.2</v>
      </c>
      <c r="AE97" s="28">
        <f>B97+C97-AD97</f>
        <v>2825.7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146.9</v>
      </c>
      <c r="AE98" s="28">
        <f>B98+C98-AD98</f>
        <v>3849.5999999999995</v>
      </c>
    </row>
    <row r="99" spans="1:31" ht="12.75">
      <c r="A99" s="1" t="s">
        <v>47</v>
      </c>
      <c r="B99" s="2">
        <f aca="true" t="shared" si="24" ref="B99:AB99">B93-B94-B95-B96-B97-B98</f>
        <v>29378.499999999996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6012.800000000004</v>
      </c>
      <c r="AE99" s="2">
        <f>AE93-AE94-AE95-AE96-AE97-AE98</f>
        <v>33118.700000000004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2015-08-11T07:40:23Z</cp:lastPrinted>
  <dcterms:created xsi:type="dcterms:W3CDTF">2002-11-05T08:53:00Z</dcterms:created>
  <dcterms:modified xsi:type="dcterms:W3CDTF">2015-08-12T05:05:55Z</dcterms:modified>
  <cp:category/>
  <cp:version/>
  <cp:contentType/>
  <cp:contentStatus/>
</cp:coreProperties>
</file>